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303 CUENTA PUBLICA 2021 TITULO V EXCEL\"/>
    </mc:Choice>
  </mc:AlternateContent>
  <xr:revisionPtr revIDLastSave="0" documentId="13_ncr:1_{0C7F3510-3A3E-4593-A7C9-32182025953A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ESF" sheetId="4" r:id="rId1"/>
  </sheets>
  <definedNames>
    <definedName name="_xlnm._FilterDatabase" localSheetId="0" hidden="1">ESF!$A$2:$G$39</definedName>
  </definedNames>
  <calcPr calcId="191029"/>
  <fileRecoveryPr autoRecover="0"/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26" i="4" l="1"/>
  <c r="F26" i="4"/>
  <c r="F46" i="4"/>
  <c r="G46" i="4"/>
  <c r="B28" i="4"/>
  <c r="C28" i="4"/>
  <c r="G48" i="4" l="1"/>
  <c r="F48" i="4"/>
</calcChain>
</file>

<file path=xl/sharedStrings.xml><?xml version="1.0" encoding="utf-8"?>
<sst xmlns="http://schemas.openxmlformats.org/spreadsheetml/2006/main" count="59" uniqueCount="59">
  <si>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</si>
  <si>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</si>
  <si>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</si>
  <si>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</si>
  <si>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</si>
  <si>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</si>
  <si>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</si>
  <si>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</si>
  <si>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</si>
  <si>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</si>
  <si>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</si>
  <si>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</si>
  <si>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</si>
  <si>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</si>
  <si>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</si>
  <si>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</si>
  <si>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</si>
  <si>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</si>
  <si>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</si>
  <si>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</si>
  <si>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</si>
  <si>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</si>
  <si>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</si>
  <si>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</si>
  <si>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</si>
  <si>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</si>
  <si>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</si>
  <si>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</si>
  <si>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</si>
  <si>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</si>
  <si>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</si>
  <si>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</si>
  <si>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</si>
  <si>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</si>
  <si>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</si>
  <si>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</si>
  <si>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</si>
  <si>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</si>
  <si>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</si>
  <si>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</si>
  <si>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</si>
  <si>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</si>
  <si>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</si>
  <si>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</si>
  <si>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</si>
  <si>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</si>
  <si>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</si>
  <si>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</si>
  <si>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</si>
  <si>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</si>
  <si>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</si>
  <si>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</si>
  <si>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</si>
  <si>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</si>
  <si>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</si>
  <si>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</si>
  <si>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</si>
  <si>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</si>
  <si>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Municipio de San Felipe
Estado de Situación Financiera
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</si>
</sst>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1447800</xdr:colOff>
      <xdr:row>49</xdr:row>
      <xdr:rowOff>76200</xdr:rowOff>
    </xdr:from>
    <xdr:to>
      <xdr:col>4</xdr:col>
      <xdr:colOff>3648075</xdr:colOff>
      <xdr:row>52</xdr:row>
      <xdr:rowOff>54429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253"/>
        <a:stretch/>
      </xdr:blipFill>
      <xdr:spPr>
        <a:xfrm>
          <a:off x="1447800" y="7913914"/>
          <a:ext cx="8282668" cy="42726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showGridLines="0" tabSelected="1" zoomScale="110" zoomScaleNormal="110" zoomScaleSheetLayoutView="100" workbookViewId="0">
      <selection sqref="A1:G1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2021</v>
      </c>
      <c r="C2" s="40">
        <v>2020</v>
      </c>
      <c r="D2" s="19"/>
      <c r="E2" s="18" t="s">
        <v>1</v>
      </c>
      <c r="F2" s="40">
        <v>2021</v>
      </c>
      <c r="G2" s="41">
        <v>2020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41071949.259999998</v>
      </c>
      <c r="C5" s="12">
        <v>74274113.620000005</v>
      </c>
      <c r="D5" s="17"/>
      <c r="E5" s="11" t="s">
        <v>41</v>
      </c>
      <c r="F5" s="12">
        <v>5207102.67</v>
      </c>
      <c r="G5" s="5">
        <v>7553635.5300000003</v>
      </c>
    </row>
    <row r="6" spans="1:7" x14ac:dyDescent="0.2">
      <c r="A6" s="30" t="s">
        <v>28</v>
      </c>
      <c r="B6" s="12">
        <v>5112098.12</v>
      </c>
      <c r="C6" s="12">
        <v>4403448.3600000003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13465694.25</v>
      </c>
      <c r="C7" s="12">
        <v>27033293.140000001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59649741.629999995</v>
      </c>
      <c r="C13" s="10">
        <f>SUM(C5:C11)</f>
        <v>105710855.12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5207102.67</v>
      </c>
      <c r="G14" s="5">
        <f>SUM(G5:G12)</f>
        <v>7553635.5300000003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604005787.67999995</v>
      </c>
      <c r="C18" s="12">
        <v>582042886.11000001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85560161.049999997</v>
      </c>
      <c r="C19" s="12">
        <v>75212184.269999996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1599396.83</v>
      </c>
      <c r="C20" s="12">
        <v>1599396.83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-67165613.200000003</v>
      </c>
      <c r="C21" s="12">
        <v>-56868361.159999996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41621.93</v>
      </c>
      <c r="C22" s="12">
        <v>41621.93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624041354.28999984</v>
      </c>
      <c r="C26" s="10">
        <f>SUM(C16:C24)</f>
        <v>602027727.98000002</v>
      </c>
      <c r="D26" s="17"/>
      <c r="E26" s="39" t="s">
        <v>57</v>
      </c>
      <c r="F26" s="10">
        <f>SUM(F24+F14)</f>
        <v>5207102.67</v>
      </c>
      <c r="G26" s="6">
        <f>SUM(G14+G24)</f>
        <v>7553635.5300000003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683691095.91999984</v>
      </c>
      <c r="C28" s="10">
        <f>C13+C26</f>
        <v>707738583.10000002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80673165.239999995</v>
      </c>
      <c r="G30" s="6">
        <f>SUM(G31:G33)</f>
        <v>77821459.00999999</v>
      </c>
    </row>
    <row r="31" spans="1:7" x14ac:dyDescent="0.2">
      <c r="A31" s="31"/>
      <c r="B31" s="15"/>
      <c r="C31" s="15"/>
      <c r="D31" s="17"/>
      <c r="E31" s="11" t="s">
        <v>2</v>
      </c>
      <c r="F31" s="12">
        <v>75620483.239999995</v>
      </c>
      <c r="G31" s="5">
        <v>73508756.239999995</v>
      </c>
    </row>
    <row r="32" spans="1:7" x14ac:dyDescent="0.2">
      <c r="A32" s="31"/>
      <c r="B32" s="15"/>
      <c r="C32" s="15"/>
      <c r="D32" s="17"/>
      <c r="E32" s="11" t="s">
        <v>18</v>
      </c>
      <c r="F32" s="12">
        <v>5052682</v>
      </c>
      <c r="G32" s="5">
        <v>4312702.7699999996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597810828.00999999</v>
      </c>
      <c r="G35" s="6">
        <f>SUM(G36:G40)</f>
        <v>622363488.55999994</v>
      </c>
    </row>
    <row r="36" spans="1:7" x14ac:dyDescent="0.2">
      <c r="A36" s="31"/>
      <c r="B36" s="15"/>
      <c r="C36" s="15"/>
      <c r="D36" s="17"/>
      <c r="E36" s="11" t="s">
        <v>52</v>
      </c>
      <c r="F36" s="12">
        <v>53975600.460000001</v>
      </c>
      <c r="G36" s="5">
        <v>134397232.93000001</v>
      </c>
    </row>
    <row r="37" spans="1:7" x14ac:dyDescent="0.2">
      <c r="A37" s="31"/>
      <c r="B37" s="15"/>
      <c r="C37" s="15"/>
      <c r="D37" s="17"/>
      <c r="E37" s="11" t="s">
        <v>19</v>
      </c>
      <c r="F37" s="12">
        <v>543793783.04999995</v>
      </c>
      <c r="G37" s="5">
        <v>487924811.13</v>
      </c>
    </row>
    <row r="38" spans="1:7" x14ac:dyDescent="0.2">
      <c r="A38" s="31"/>
      <c r="B38" s="16"/>
      <c r="C38" s="16"/>
      <c r="D38" s="17"/>
      <c r="E38" s="11" t="s">
        <v>3</v>
      </c>
      <c r="F38" s="12">
        <v>41444.5</v>
      </c>
      <c r="G38" s="5">
        <v>41444.5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678483993.25</v>
      </c>
      <c r="G46" s="5">
        <f>SUM(G42+G35+G30)</f>
        <v>700184947.56999993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683691095.91999996</v>
      </c>
      <c r="G48" s="20">
        <f>G46+G26</f>
        <v>707738583.0999999</v>
      </c>
    </row>
    <row r="49" spans="1:7" x14ac:dyDescent="0.2">
      <c r="A49" s="33"/>
      <c r="B49" s="34"/>
      <c r="C49" s="35"/>
      <c r="D49" s="35"/>
      <c r="E49" s="35"/>
      <c r="F49" s="35"/>
      <c r="G49" s="36"/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2022-02-10T20:47:19Z</cp:lastPrinted>
  <dcterms:created xsi:type="dcterms:W3CDTF">2012-12-11T20:26:08Z</dcterms:created>
  <dcterms:modified xsi:type="dcterms:W3CDTF">2022-03-08T22:27:20Z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